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1rrfi3m\공유폴더\5. 대학업무\★24학년도 제휴결제 리스트\"/>
    </mc:Choice>
  </mc:AlternateContent>
  <bookViews>
    <workbookView xWindow="-120" yWindow="-120" windowWidth="29040" windowHeight="15840"/>
  </bookViews>
  <sheets>
    <sheet name="제휴 과목 할인가" sheetId="13" r:id="rId1"/>
    <sheet name="취합 양식" sheetId="12" r:id="rId2"/>
  </sheets>
  <definedNames>
    <definedName name="_xlnm._FilterDatabase" localSheetId="0" hidden="1">'제휴 과목 할인가'!$A$4:$D$34</definedName>
    <definedName name="_xlnm.Print_Area" localSheetId="0">'제휴 과목 할인가'!$A$1:$L$40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0" i="13" l="1"/>
  <c r="L31" i="13"/>
  <c r="L28" i="13"/>
  <c r="L12" i="13" l="1"/>
  <c r="F29" i="13"/>
  <c r="F30" i="13"/>
  <c r="F28" i="13"/>
  <c r="F27" i="13"/>
  <c r="F26" i="13"/>
  <c r="F25" i="13"/>
  <c r="F11" i="13"/>
  <c r="F21" i="13"/>
  <c r="F18" i="13"/>
  <c r="L24" i="13" l="1"/>
  <c r="L20" i="13"/>
  <c r="L19" i="13"/>
  <c r="L15" i="13"/>
  <c r="L9" i="13"/>
  <c r="L8" i="13"/>
  <c r="F14" i="13"/>
  <c r="F16" i="13"/>
  <c r="F12" i="13"/>
  <c r="F7" i="13"/>
  <c r="F8" i="13"/>
  <c r="L29" i="13" l="1"/>
  <c r="F31" i="13" l="1"/>
  <c r="F32" i="13"/>
  <c r="F24" i="13"/>
  <c r="F23" i="13"/>
  <c r="L26" i="13"/>
  <c r="L27" i="13"/>
  <c r="L16" i="13"/>
  <c r="L17" i="13"/>
  <c r="L22" i="13"/>
  <c r="L23" i="13"/>
  <c r="L25" i="13"/>
  <c r="F5" i="13"/>
  <c r="F6" i="13"/>
  <c r="F9" i="13"/>
  <c r="F10" i="13"/>
  <c r="F13" i="13"/>
  <c r="F15" i="13"/>
  <c r="F17" i="13"/>
  <c r="F19" i="13"/>
  <c r="F20" i="13"/>
  <c r="F22" i="13"/>
  <c r="L5" i="13"/>
  <c r="L6" i="13"/>
  <c r="L7" i="13"/>
  <c r="L10" i="13"/>
  <c r="L11" i="13"/>
  <c r="L13" i="13"/>
  <c r="L18" i="13"/>
  <c r="L21" i="13"/>
  <c r="L14" i="13"/>
  <c r="K5" i="12" l="1"/>
  <c r="K6" i="12"/>
  <c r="K3" i="12" l="1"/>
</calcChain>
</file>

<file path=xl/sharedStrings.xml><?xml version="1.0" encoding="utf-8"?>
<sst xmlns="http://schemas.openxmlformats.org/spreadsheetml/2006/main" count="117" uniqueCount="109">
  <si>
    <t>과목</t>
    <phoneticPr fontId="1" type="noConversion"/>
  </si>
  <si>
    <t>강사</t>
    <phoneticPr fontId="1" type="noConversion"/>
  </si>
  <si>
    <t>할인률</t>
    <phoneticPr fontId="1" type="noConversion"/>
  </si>
  <si>
    <t>강의명</t>
    <phoneticPr fontId="1" type="noConversion"/>
  </si>
  <si>
    <t>음악</t>
    <phoneticPr fontId="1" type="noConversion"/>
  </si>
  <si>
    <t>이미정</t>
    <phoneticPr fontId="1" type="noConversion"/>
  </si>
  <si>
    <t>체육</t>
    <phoneticPr fontId="1" type="noConversion"/>
  </si>
  <si>
    <t>김형규</t>
    <phoneticPr fontId="1" type="noConversion"/>
  </si>
  <si>
    <t>영어</t>
    <phoneticPr fontId="1" type="noConversion"/>
  </si>
  <si>
    <t>조셉신</t>
    <phoneticPr fontId="1" type="noConversion"/>
  </si>
  <si>
    <t>제휴 할인가</t>
    <phoneticPr fontId="1" type="noConversion"/>
  </si>
  <si>
    <t>신청자 정보</t>
    <phoneticPr fontId="1" type="noConversion"/>
  </si>
  <si>
    <t>강의정보</t>
    <phoneticPr fontId="1" type="noConversion"/>
  </si>
  <si>
    <t>연락처</t>
  </si>
  <si>
    <t>ID</t>
  </si>
  <si>
    <t>인/직강</t>
  </si>
  <si>
    <t>강사</t>
  </si>
  <si>
    <t>신청강의</t>
  </si>
  <si>
    <t>판매가</t>
    <phoneticPr fontId="1" type="noConversion"/>
  </si>
  <si>
    <t>할인율</t>
  </si>
  <si>
    <t>할인가</t>
    <phoneticPr fontId="1" type="noConversion"/>
  </si>
  <si>
    <t>비고</t>
    <phoneticPr fontId="1" type="noConversion"/>
  </si>
  <si>
    <t>추가요청(무통장 입금시 작성)</t>
    <phoneticPr fontId="1" type="noConversion"/>
  </si>
  <si>
    <t>학번</t>
    <phoneticPr fontId="1" type="noConversion"/>
  </si>
  <si>
    <t>한이수</t>
    <phoneticPr fontId="1" type="noConversion"/>
  </si>
  <si>
    <t>소득공제용 번호</t>
    <phoneticPr fontId="1" type="noConversion"/>
  </si>
  <si>
    <t>010-1111-2222</t>
    <phoneticPr fontId="1" type="noConversion"/>
  </si>
  <si>
    <t>imyong</t>
    <phoneticPr fontId="1" type="noConversion"/>
  </si>
  <si>
    <t>인강</t>
    <phoneticPr fontId="1" type="noConversion"/>
  </si>
  <si>
    <t>카드</t>
    <phoneticPr fontId="1" type="noConversion"/>
  </si>
  <si>
    <t>예시</t>
    <phoneticPr fontId="1" type="noConversion"/>
  </si>
  <si>
    <t>010-4444-5555</t>
    <phoneticPr fontId="1" type="noConversion"/>
  </si>
  <si>
    <t>결제방법</t>
    <phoneticPr fontId="1" type="noConversion"/>
  </si>
  <si>
    <t xml:space="preserve"> * 취합 담당자분께서는 위 양식에 맞게 취합 부탁드립니다.
 * 강의 신청 수요에 따라 주단위, 혹은 일단위로 편의에 맞게 전달(imyonggosi@naver.com) 부탁드립니다.
 * 결제는 할인가 기준으로 이루어지며 결제 방법은 무통장(입금), 카드(쿠폰지급) 2가지 이며 신청하신 방법에 따라 각각 문자로 안내드립니다.
 * 무통장 입금 후 현금영수증 발급을 원하시는 경우 상단 항목 중 '추가요청'란 기입 부탁드립니다.</t>
    <phoneticPr fontId="1" type="noConversion"/>
  </si>
  <si>
    <t>성휘소</t>
    <phoneticPr fontId="1" type="noConversion"/>
  </si>
  <si>
    <t>루시아</t>
    <phoneticPr fontId="1" type="noConversion"/>
  </si>
  <si>
    <t>최시원팀</t>
    <phoneticPr fontId="1" type="noConversion"/>
  </si>
  <si>
    <t>미술</t>
    <phoneticPr fontId="1" type="noConversion"/>
  </si>
  <si>
    <t>장동익</t>
    <phoneticPr fontId="1" type="noConversion"/>
  </si>
  <si>
    <t>전문상담</t>
    <phoneticPr fontId="1" type="noConversion"/>
  </si>
  <si>
    <t>김남주
(화성학)</t>
    <phoneticPr fontId="1" type="noConversion"/>
  </si>
  <si>
    <t>임용</t>
    <phoneticPr fontId="1" type="noConversion"/>
  </si>
  <si>
    <t>이름</t>
    <phoneticPr fontId="1" type="noConversion"/>
  </si>
  <si>
    <t>수(秀) 교육학 1~2월 기초 이론반</t>
    <phoneticPr fontId="1" type="noConversion"/>
  </si>
  <si>
    <t>2024 한이수 교육학 연간 패키지</t>
    <phoneticPr fontId="1" type="noConversion"/>
  </si>
  <si>
    <t>성휘소 교육학 1~2월 기본이론반</t>
    <phoneticPr fontId="1" type="noConversion"/>
  </si>
  <si>
    <t>2024 성휘소 교육학 연간 패키지</t>
    <phoneticPr fontId="1" type="noConversion"/>
  </si>
  <si>
    <t>전공영어 입력 1단계</t>
    <phoneticPr fontId="1" type="noConversion"/>
  </si>
  <si>
    <t>2024 영어 조셉신 상반기 패키지</t>
    <phoneticPr fontId="1" type="noConversion"/>
  </si>
  <si>
    <t>2024 영어 조셉신 연간 패키지</t>
    <phoneticPr fontId="1" type="noConversion"/>
  </si>
  <si>
    <t>23년 영어 최시원팀 1~2월 패키지</t>
    <phoneticPr fontId="1" type="noConversion"/>
  </si>
  <si>
    <t>23년 영어 최시원팀 상반기패키지</t>
    <phoneticPr fontId="1" type="noConversion"/>
  </si>
  <si>
    <t>23년 영어 최시원팀 연간패키지</t>
    <phoneticPr fontId="1" type="noConversion"/>
  </si>
  <si>
    <t>음악 1~2월 기본이론반</t>
    <phoneticPr fontId="1" type="noConversion"/>
  </si>
  <si>
    <t>음악 1~2월 화성학 1단계</t>
    <phoneticPr fontId="1" type="noConversion"/>
  </si>
  <si>
    <t>2024 음악 이미정 1~2월 패키지</t>
    <phoneticPr fontId="1" type="noConversion"/>
  </si>
  <si>
    <t>2024 음악 이미정 연간 패키지</t>
    <phoneticPr fontId="1" type="noConversion"/>
  </si>
  <si>
    <t>체육 1~2월 이론총정리반(체육과 교육학)</t>
    <phoneticPr fontId="1" type="noConversion"/>
  </si>
  <si>
    <t>2024 체육 김형규 1~4월 이론 총정리 패키지</t>
    <phoneticPr fontId="1" type="noConversion"/>
  </si>
  <si>
    <t>2024 체육 김형규 연간 패키지</t>
    <phoneticPr fontId="1" type="noConversion"/>
  </si>
  <si>
    <t>미술 1~2월 기초 마인드맵 뼈대 세우기반</t>
    <phoneticPr fontId="1" type="noConversion"/>
  </si>
  <si>
    <t>2024 미술 장동익 연간 패키지</t>
    <phoneticPr fontId="1" type="noConversion"/>
  </si>
  <si>
    <t>1~2월 전문상담 종합이론I</t>
    <phoneticPr fontId="1" type="noConversion"/>
  </si>
  <si>
    <t>2024 전문상담 루시아 상반기 패키지(이론)</t>
    <phoneticPr fontId="1" type="noConversion"/>
  </si>
  <si>
    <t>2024 전문상담 루시아 연간패키지</t>
    <phoneticPr fontId="1" type="noConversion"/>
  </si>
  <si>
    <t>정보컴퓨터</t>
    <phoneticPr fontId="1" type="noConversion"/>
  </si>
  <si>
    <t>스티브</t>
    <phoneticPr fontId="1" type="noConversion"/>
  </si>
  <si>
    <t>정보컴퓨터 1~4월 기본서 완전정복반</t>
    <phoneticPr fontId="1" type="noConversion"/>
  </si>
  <si>
    <t>2024 정보컴퓨터 스티브 연간 패키지</t>
    <phoneticPr fontId="1" type="noConversion"/>
  </si>
  <si>
    <t>특수</t>
    <phoneticPr fontId="1" type="noConversion"/>
  </si>
  <si>
    <t>최한솔</t>
    <phoneticPr fontId="1" type="noConversion"/>
  </si>
  <si>
    <t>1~2월 중등특수 기본이론반</t>
    <phoneticPr fontId="1" type="noConversion"/>
  </si>
  <si>
    <t>1~2월 초등특수 기본이론반</t>
    <phoneticPr fontId="1" type="noConversion"/>
  </si>
  <si>
    <t>2024 초특 최한솔 연간 패키지</t>
    <phoneticPr fontId="1" type="noConversion"/>
  </si>
  <si>
    <t>2024 중특 최한솔 연간 패키지</t>
    <phoneticPr fontId="1" type="noConversion"/>
  </si>
  <si>
    <t xml:space="preserve">[2024학년도 대학 제휴 할인] </t>
    <phoneticPr fontId="1" type="noConversion"/>
  </si>
  <si>
    <t>2024 전공체육 연간패키지</t>
    <phoneticPr fontId="1" type="noConversion"/>
  </si>
  <si>
    <t>2024 윤승현 2-7월 알즐교육학 80강 완성 패키지</t>
    <phoneticPr fontId="1" type="noConversion"/>
  </si>
  <si>
    <t>지구과학</t>
    <phoneticPr fontId="1" type="noConversion"/>
  </si>
  <si>
    <t>방정훈</t>
    <phoneticPr fontId="1" type="noConversion"/>
  </si>
  <si>
    <t>2024 지구과학 연간패키지</t>
    <phoneticPr fontId="1" type="noConversion"/>
  </si>
  <si>
    <t>1~2월 천문학 기본이론&amp;기출분석반</t>
    <phoneticPr fontId="1" type="noConversion"/>
  </si>
  <si>
    <t>[화성학 2단계-1] 기초화성 꼼꼼반</t>
    <phoneticPr fontId="1" type="noConversion"/>
  </si>
  <si>
    <t>2024 한이수 교육학 3~10월 패키지</t>
    <phoneticPr fontId="1" type="noConversion"/>
  </si>
  <si>
    <t>수(秀) 교육학 3~4월 심화 이론반</t>
    <phoneticPr fontId="1" type="noConversion"/>
  </si>
  <si>
    <t>성휘소 교육학 3~4월 휘소 마인드맵&amp;심화이론반</t>
    <phoneticPr fontId="1" type="noConversion"/>
  </si>
  <si>
    <t>2024 영어 조셉신 3~11월 패키지</t>
    <phoneticPr fontId="1" type="noConversion"/>
  </si>
  <si>
    <t>전공영어 입력 2단계</t>
    <phoneticPr fontId="1" type="noConversion"/>
  </si>
  <si>
    <t>음악 3~6월 심화이론반</t>
    <phoneticPr fontId="1" type="noConversion"/>
  </si>
  <si>
    <t>2024 음악 이미정 3~11월 패키지</t>
    <phoneticPr fontId="1" type="noConversion"/>
  </si>
  <si>
    <t>김남주 청음 초급반</t>
    <phoneticPr fontId="1" type="noConversion"/>
  </si>
  <si>
    <t>체육 3~4월 이론총정리반(체육과 내용학)</t>
    <phoneticPr fontId="1" type="noConversion"/>
  </si>
  <si>
    <t>미술 3~4월 심화 뿌리뽑기(되새김 쓰기)반</t>
    <phoneticPr fontId="1" type="noConversion"/>
  </si>
  <si>
    <t>2024 미술 장동익 3~11월 패키지</t>
    <phoneticPr fontId="1" type="noConversion"/>
  </si>
  <si>
    <t>3~4월 전문상담 종합이론II</t>
    <phoneticPr fontId="1" type="noConversion"/>
  </si>
  <si>
    <t>23년 영어 최시원팀 3~4월 패키지</t>
    <phoneticPr fontId="1" type="noConversion"/>
  </si>
  <si>
    <t>23년 영어 최시원팀 3~11월 패키지</t>
    <phoneticPr fontId="1" type="noConversion"/>
  </si>
  <si>
    <t>2024 초특 최한솔 3~6월 기출 패키지</t>
    <phoneticPr fontId="1" type="noConversion"/>
  </si>
  <si>
    <t>2024 중특 최한솔 3~6월 기출 패키지</t>
    <phoneticPr fontId="1" type="noConversion"/>
  </si>
  <si>
    <t>2024 중특 최한솔 3~11월 패키지</t>
    <phoneticPr fontId="1" type="noConversion"/>
  </si>
  <si>
    <t>2024 초특 최한솔 3~11월 패키지</t>
    <phoneticPr fontId="1" type="noConversion"/>
  </si>
  <si>
    <t>3~4월 초등특수 영역별 기출분석반1</t>
    <phoneticPr fontId="1" type="noConversion"/>
  </si>
  <si>
    <t>3~4월 중등특수 영역별 기출분석반1</t>
    <phoneticPr fontId="1" type="noConversion"/>
  </si>
  <si>
    <t>2024 김남주 화성학 패키지</t>
    <phoneticPr fontId="1" type="noConversion"/>
  </si>
  <si>
    <t>윤승현</t>
    <phoneticPr fontId="1" type="noConversion"/>
  </si>
  <si>
    <t>3~4월 천문학 심화/지질학 기본&amp;기출분석반</t>
    <phoneticPr fontId="1" type="noConversion"/>
  </si>
  <si>
    <t>김남주(청음)</t>
    <phoneticPr fontId="1" type="noConversion"/>
  </si>
  <si>
    <t>교육학</t>
    <phoneticPr fontId="1" type="noConversion"/>
  </si>
  <si>
    <t>[지구과학ll] 2024 개념+기출분석 완성반(쌩기초)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</si>
</sst>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"/>
  </numFmts>
  <fonts count="1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z val="20"/>
      <color theme="1"/>
      <name val="HY울릉도M"/>
      <family val="1"/>
      <charset val="129"/>
    </font>
    <font>
      <sz val="12"/>
      <color theme="1"/>
      <name val="맑은 고딕"/>
      <family val="3"/>
      <charset val="129"/>
      <scheme val="minor"/>
    </font>
    <font>
      <b/>
      <sz val="10"/>
      <color rgb="FF0070C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11"/>
      <color theme="1"/>
      <name val="맑은 고딕"/>
      <family val="2"/>
      <scheme val="minor"/>
    </font>
    <font>
      <sz val="9"/>
      <color rgb="FF00000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b/>
      <sz val="10"/>
      <color theme="1"/>
      <name val="맑은 고딕"/>
      <family val="2"/>
      <charset val="129"/>
      <scheme val="minor"/>
    </font>
    <font>
      <b/>
      <sz val="20"/>
      <color theme="1"/>
      <name val="돋움"/>
      <family val="3"/>
      <charset val="129"/>
    </font>
    <font>
      <b/>
      <sz val="12"/>
      <color theme="1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/>
    <xf numFmtId="41" fontId="9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0" fontId="8" fillId="5" borderId="1" xfId="2" applyFont="1" applyFill="1" applyBorder="1" applyAlignment="1">
      <alignment horizontal="center"/>
    </xf>
    <xf numFmtId="0" fontId="8" fillId="5" borderId="3" xfId="2" applyFont="1" applyFill="1" applyBorder="1" applyAlignment="1">
      <alignment horizontal="center"/>
    </xf>
    <xf numFmtId="0" fontId="10" fillId="5" borderId="4" xfId="1" applyFont="1" applyFill="1" applyBorder="1" applyAlignment="1">
      <alignment horizontal="center" vertical="center"/>
    </xf>
    <xf numFmtId="0" fontId="8" fillId="5" borderId="5" xfId="2" applyFont="1" applyFill="1" applyBorder="1" applyAlignment="1">
      <alignment horizontal="center"/>
    </xf>
    <xf numFmtId="0" fontId="0" fillId="6" borderId="0" xfId="0" applyFill="1">
      <alignment vertical="center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/>
    </xf>
    <xf numFmtId="176" fontId="7" fillId="6" borderId="1" xfId="0" applyNumberFormat="1" applyFont="1" applyFill="1" applyBorder="1">
      <alignment vertical="center"/>
    </xf>
    <xf numFmtId="9" fontId="7" fillId="6" borderId="3" xfId="0" applyNumberFormat="1" applyFont="1" applyFill="1" applyBorder="1" applyAlignment="1">
      <alignment horizontal="center" vertical="center"/>
    </xf>
    <xf numFmtId="41" fontId="7" fillId="6" borderId="6" xfId="4" applyFont="1" applyFill="1" applyBorder="1">
      <alignment vertical="center"/>
    </xf>
    <xf numFmtId="0" fontId="12" fillId="6" borderId="4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3" fontId="3" fillId="0" borderId="17" xfId="0" applyNumberFormat="1" applyFont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3" fontId="5" fillId="0" borderId="0" xfId="0" applyNumberFormat="1" applyFont="1">
      <alignment vertical="center"/>
    </xf>
    <xf numFmtId="9" fontId="6" fillId="0" borderId="2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3" fontId="3" fillId="0" borderId="34" xfId="0" applyNumberFormat="1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37" xfId="0" applyFont="1" applyBorder="1">
      <alignment vertical="center"/>
    </xf>
    <xf numFmtId="3" fontId="3" fillId="0" borderId="3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6" fillId="7" borderId="26" xfId="0" applyFont="1" applyFill="1" applyBorder="1" applyAlignment="1">
      <alignment horizontal="center" vertical="center"/>
    </xf>
    <xf numFmtId="0" fontId="16" fillId="7" borderId="27" xfId="0" applyFont="1" applyFill="1" applyBorder="1" applyAlignment="1">
      <alignment horizontal="center" vertical="center"/>
    </xf>
    <xf numFmtId="0" fontId="16" fillId="7" borderId="28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3" fontId="17" fillId="0" borderId="38" xfId="0" applyNumberFormat="1" applyFont="1" applyBorder="1" applyAlignment="1">
      <alignment horizontal="left" vertical="center" wrapText="1"/>
    </xf>
    <xf numFmtId="3" fontId="17" fillId="0" borderId="39" xfId="0" applyNumberFormat="1" applyFont="1" applyBorder="1" applyAlignment="1">
      <alignment horizontal="left" vertical="center"/>
    </xf>
    <xf numFmtId="3" fontId="17" fillId="0" borderId="40" xfId="0" applyNumberFormat="1" applyFont="1" applyBorder="1" applyAlignment="1">
      <alignment horizontal="left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0" fillId="6" borderId="7" xfId="0" applyFill="1" applyBorder="1" applyAlignment="1">
      <alignment horizontal="left" vertical="center" wrapText="1"/>
    </xf>
    <xf numFmtId="0" fontId="0" fillId="6" borderId="8" xfId="0" applyFill="1" applyBorder="1" applyAlignment="1">
      <alignment horizontal="left" vertical="center" wrapText="1"/>
    </xf>
    <xf numFmtId="0" fontId="0" fillId="6" borderId="9" xfId="0" applyFill="1" applyBorder="1" applyAlignment="1">
      <alignment horizontal="left" vertical="center" wrapText="1"/>
    </xf>
    <xf numFmtId="0" fontId="0" fillId="6" borderId="10" xfId="0" applyFill="1" applyBorder="1" applyAlignment="1">
      <alignment horizontal="left" vertical="center" wrapText="1"/>
    </xf>
    <xf numFmtId="0" fontId="0" fillId="6" borderId="0" xfId="0" applyFill="1" applyAlignment="1">
      <alignment horizontal="left" vertical="center" wrapText="1"/>
    </xf>
    <xf numFmtId="0" fontId="0" fillId="6" borderId="11" xfId="0" applyFill="1" applyBorder="1" applyAlignment="1">
      <alignment horizontal="left" vertical="center" wrapText="1"/>
    </xf>
    <xf numFmtId="0" fontId="0" fillId="6" borderId="12" xfId="0" applyFill="1" applyBorder="1" applyAlignment="1">
      <alignment horizontal="left" vertical="center" wrapText="1"/>
    </xf>
    <xf numFmtId="0" fontId="0" fillId="6" borderId="13" xfId="0" applyFill="1" applyBorder="1" applyAlignment="1">
      <alignment horizontal="left" vertical="center" wrapText="1"/>
    </xf>
    <xf numFmtId="0" fontId="0" fillId="6" borderId="14" xfId="0" applyFill="1" applyBorder="1" applyAlignment="1">
      <alignment horizontal="left" vertical="center" wrapText="1"/>
    </xf>
    <xf numFmtId="0" fontId="10" fillId="4" borderId="3" xfId="1" applyFont="1" applyFill="1" applyBorder="1" applyAlignment="1">
      <alignment horizontal="center" vertical="center"/>
    </xf>
    <xf numFmtId="0" fontId="10" fillId="4" borderId="4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/>
    </xf>
    <xf numFmtId="0" fontId="8" fillId="4" borderId="2" xfId="1" applyFont="1" applyFill="1" applyBorder="1" applyAlignment="1">
      <alignment horizontal="center" vertical="center"/>
    </xf>
  </cellXfs>
  <cellStyles count="6">
    <cellStyle name="쉼표 [0] 2" xfId="5"/>
    <cellStyle name="쉼표 [0] 5" xfId="4"/>
    <cellStyle name="표준" xfId="0" builtinId="0"/>
    <cellStyle name="표준 10" xfId="3"/>
    <cellStyle name="표준 2" xfId="2"/>
    <cellStyle name="표준 4" xfId="1"/>
  </cellStyles>
  <dxfs count="0"/>
  <tableStyles count="0" defaultTableStyle="TableStyleMedium9" defaultPivotStyle="PivotStyleLight16"/>
  <colors>
    <mruColors>
      <color rgb="FFFFFFCC"/>
      <color rgb="FF46D3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504265</xdr:colOff>
      <xdr:row>32</xdr:row>
      <xdr:rowOff>201706</xdr:rowOff>
    </xdr:from>
    <xdr:to>
      <xdr:col>11</xdr:col>
      <xdr:colOff>657723</xdr:colOff>
      <xdr:row>32</xdr:row>
      <xdr:rowOff>695941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D47D2611-0DD5-469A-A467-954F30F7C5A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231" b="29316"/>
        <a:stretch/>
      </xdr:blipFill>
      <xdr:spPr bwMode="auto">
        <a:xfrm>
          <a:off x="12113559" y="6252882"/>
          <a:ext cx="960282" cy="4942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tabSelected="1" topLeftCell="A4" zoomScaleNormal="100" workbookViewId="0">
      <selection activeCell="F32" sqref="F32"/>
    </sheetView>
  </sheetViews>
  <sheetFormatPr defaultRowHeight="16.5"/>
  <cols>
    <col min="1" max="1" width="10.625" style="1" customWidth="1"/>
    <col min="2" max="2" width="12" style="1" customWidth="1"/>
    <col min="3" max="3" width="7.75" style="1" customWidth="1"/>
    <col min="4" max="4" width="38.375" style="19" customWidth="1"/>
    <col min="5" max="5" width="10.5" customWidth="1"/>
    <col min="6" max="6" width="11.125" customWidth="1"/>
    <col min="7" max="7" width="10.625" customWidth="1"/>
    <col min="8" max="8" width="12" customWidth="1"/>
    <col min="9" max="9" width="7.75" customWidth="1"/>
    <col min="10" max="10" width="41" bestFit="1" customWidth="1"/>
    <col min="11" max="11" width="10.625" customWidth="1"/>
    <col min="12" max="12" width="11.125" customWidth="1"/>
  </cols>
  <sheetData>
    <row r="1" spans="1:12" ht="17.25" thickBot="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25.5">
      <c r="A2" s="42" t="s">
        <v>75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4"/>
    </row>
    <row r="3" spans="1:12" ht="26.25" thickBot="1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1"/>
    </row>
    <row r="4" spans="1:12" ht="17.25" thickTop="1">
      <c r="A4" s="30" t="s">
        <v>0</v>
      </c>
      <c r="B4" s="21" t="s">
        <v>1</v>
      </c>
      <c r="C4" s="21" t="s">
        <v>2</v>
      </c>
      <c r="D4" s="22" t="s">
        <v>3</v>
      </c>
      <c r="E4" s="21" t="s">
        <v>18</v>
      </c>
      <c r="F4" s="23" t="s">
        <v>10</v>
      </c>
      <c r="G4" s="24" t="s">
        <v>0</v>
      </c>
      <c r="H4" s="21" t="s">
        <v>1</v>
      </c>
      <c r="I4" s="21" t="s">
        <v>2</v>
      </c>
      <c r="J4" s="22" t="s">
        <v>3</v>
      </c>
      <c r="K4" s="21" t="s">
        <v>18</v>
      </c>
      <c r="L4" s="31" t="s">
        <v>10</v>
      </c>
    </row>
    <row r="5" spans="1:12" s="2" customFormat="1" ht="24" customHeight="1">
      <c r="A5" s="60" t="s">
        <v>107</v>
      </c>
      <c r="B5" s="28" t="s">
        <v>104</v>
      </c>
      <c r="C5" s="4">
        <v>0.5</v>
      </c>
      <c r="D5" s="3" t="s">
        <v>77</v>
      </c>
      <c r="E5" s="18">
        <v>400000</v>
      </c>
      <c r="F5" s="20">
        <f t="shared" ref="F5:F22" si="0">E5-E5*C5</f>
        <v>200000</v>
      </c>
      <c r="G5" s="52" t="s">
        <v>4</v>
      </c>
      <c r="H5" s="47" t="s">
        <v>5</v>
      </c>
      <c r="I5" s="4">
        <v>0.2</v>
      </c>
      <c r="J5" s="3" t="s">
        <v>53</v>
      </c>
      <c r="K5" s="18">
        <v>380000</v>
      </c>
      <c r="L5" s="32">
        <f t="shared" ref="L5:L13" si="1">K5-K5*I5</f>
        <v>304000</v>
      </c>
    </row>
    <row r="6" spans="1:12" s="2" customFormat="1" ht="17.25">
      <c r="A6" s="60"/>
      <c r="B6" s="36" t="s">
        <v>24</v>
      </c>
      <c r="C6" s="4">
        <v>0.3</v>
      </c>
      <c r="D6" s="3" t="s">
        <v>43</v>
      </c>
      <c r="E6" s="18">
        <v>340000</v>
      </c>
      <c r="F6" s="20">
        <f t="shared" si="0"/>
        <v>238000</v>
      </c>
      <c r="G6" s="53"/>
      <c r="H6" s="48"/>
      <c r="I6" s="4">
        <v>0.2</v>
      </c>
      <c r="J6" s="3" t="s">
        <v>54</v>
      </c>
      <c r="K6" s="18">
        <v>360000</v>
      </c>
      <c r="L6" s="32">
        <f t="shared" si="1"/>
        <v>288000</v>
      </c>
    </row>
    <row r="7" spans="1:12" s="2" customFormat="1" ht="17.25">
      <c r="A7" s="60"/>
      <c r="B7" s="36"/>
      <c r="C7" s="4">
        <v>0.3</v>
      </c>
      <c r="D7" s="3" t="s">
        <v>84</v>
      </c>
      <c r="E7" s="18">
        <v>340000</v>
      </c>
      <c r="F7" s="20">
        <f t="shared" si="0"/>
        <v>238000</v>
      </c>
      <c r="G7" s="53"/>
      <c r="H7" s="48"/>
      <c r="I7" s="4">
        <v>0.2</v>
      </c>
      <c r="J7" s="3" t="s">
        <v>88</v>
      </c>
      <c r="K7" s="18">
        <v>660000</v>
      </c>
      <c r="L7" s="32">
        <f t="shared" si="1"/>
        <v>528000</v>
      </c>
    </row>
    <row r="8" spans="1:12" s="2" customFormat="1" ht="17.25">
      <c r="A8" s="60"/>
      <c r="B8" s="36"/>
      <c r="C8" s="4">
        <v>0.2</v>
      </c>
      <c r="D8" s="3" t="s">
        <v>44</v>
      </c>
      <c r="E8" s="18">
        <v>1225000</v>
      </c>
      <c r="F8" s="20">
        <f t="shared" ref="F8" si="2">E8-E8*C8</f>
        <v>980000</v>
      </c>
      <c r="G8" s="53"/>
      <c r="H8" s="48"/>
      <c r="I8" s="4">
        <v>0.1</v>
      </c>
      <c r="J8" s="3" t="s">
        <v>55</v>
      </c>
      <c r="K8" s="18">
        <v>666000</v>
      </c>
      <c r="L8" s="32">
        <f t="shared" ref="L8:L9" si="3">K8-K8*I8</f>
        <v>599400</v>
      </c>
    </row>
    <row r="9" spans="1:12" s="2" customFormat="1" ht="17.25">
      <c r="A9" s="60"/>
      <c r="B9" s="36"/>
      <c r="C9" s="4">
        <v>0.2</v>
      </c>
      <c r="D9" s="3" t="s">
        <v>83</v>
      </c>
      <c r="E9" s="18">
        <v>1128000</v>
      </c>
      <c r="F9" s="20">
        <f t="shared" si="0"/>
        <v>902400</v>
      </c>
      <c r="G9" s="53"/>
      <c r="H9" s="48"/>
      <c r="I9" s="4">
        <v>0.1</v>
      </c>
      <c r="J9" s="3" t="s">
        <v>89</v>
      </c>
      <c r="K9" s="18">
        <v>1648000</v>
      </c>
      <c r="L9" s="32">
        <f t="shared" si="3"/>
        <v>1483200</v>
      </c>
    </row>
    <row r="10" spans="1:12" s="2" customFormat="1" ht="17.25">
      <c r="A10" s="60"/>
      <c r="B10" s="36" t="s">
        <v>34</v>
      </c>
      <c r="C10" s="4">
        <v>0.3</v>
      </c>
      <c r="D10" s="3" t="s">
        <v>45</v>
      </c>
      <c r="E10" s="18">
        <v>320000</v>
      </c>
      <c r="F10" s="20">
        <f t="shared" si="0"/>
        <v>224000</v>
      </c>
      <c r="G10" s="53"/>
      <c r="H10" s="49"/>
      <c r="I10" s="4">
        <v>0.1</v>
      </c>
      <c r="J10" s="3" t="s">
        <v>56</v>
      </c>
      <c r="K10" s="18">
        <v>1960000</v>
      </c>
      <c r="L10" s="32">
        <f t="shared" si="1"/>
        <v>1764000</v>
      </c>
    </row>
    <row r="11" spans="1:12" s="2" customFormat="1" ht="17.25">
      <c r="A11" s="60"/>
      <c r="B11" s="36"/>
      <c r="C11" s="4">
        <v>0.3</v>
      </c>
      <c r="D11" s="3" t="s">
        <v>85</v>
      </c>
      <c r="E11" s="18">
        <v>340000</v>
      </c>
      <c r="F11" s="20">
        <f t="shared" si="0"/>
        <v>238000</v>
      </c>
      <c r="G11" s="53"/>
      <c r="H11" s="50" t="s">
        <v>40</v>
      </c>
      <c r="I11" s="4">
        <v>0.5</v>
      </c>
      <c r="J11" s="3" t="s">
        <v>82</v>
      </c>
      <c r="K11" s="18">
        <v>190000</v>
      </c>
      <c r="L11" s="32">
        <f t="shared" si="1"/>
        <v>95000</v>
      </c>
    </row>
    <row r="12" spans="1:12" s="2" customFormat="1" ht="17.25">
      <c r="A12" s="60"/>
      <c r="B12" s="36"/>
      <c r="C12" s="4">
        <v>0.2</v>
      </c>
      <c r="D12" s="3" t="s">
        <v>46</v>
      </c>
      <c r="E12" s="18">
        <v>1176000</v>
      </c>
      <c r="F12" s="20">
        <f t="shared" ref="F12" si="4">E12-E12*C12</f>
        <v>940800</v>
      </c>
      <c r="G12" s="53"/>
      <c r="H12" s="51"/>
      <c r="I12" s="4">
        <v>0.4</v>
      </c>
      <c r="J12" s="3" t="s">
        <v>103</v>
      </c>
      <c r="K12" s="18">
        <v>552000</v>
      </c>
      <c r="L12" s="32">
        <f t="shared" si="1"/>
        <v>331200</v>
      </c>
    </row>
    <row r="13" spans="1:12" s="2" customFormat="1" ht="27" customHeight="1">
      <c r="A13" s="54" t="s">
        <v>8</v>
      </c>
      <c r="B13" s="47" t="s">
        <v>9</v>
      </c>
      <c r="C13" s="4">
        <v>0.3</v>
      </c>
      <c r="D13" s="3" t="s">
        <v>47</v>
      </c>
      <c r="E13" s="18">
        <v>430000</v>
      </c>
      <c r="F13" s="20">
        <f t="shared" si="0"/>
        <v>301000</v>
      </c>
      <c r="G13" s="53"/>
      <c r="H13" s="29" t="s">
        <v>106</v>
      </c>
      <c r="I13" s="4">
        <v>0.4</v>
      </c>
      <c r="J13" s="3" t="s">
        <v>90</v>
      </c>
      <c r="K13" s="18">
        <v>160000</v>
      </c>
      <c r="L13" s="32">
        <f t="shared" si="1"/>
        <v>96000</v>
      </c>
    </row>
    <row r="14" spans="1:12" s="2" customFormat="1" ht="17.25" customHeight="1">
      <c r="A14" s="55"/>
      <c r="B14" s="48"/>
      <c r="C14" s="4">
        <v>0.3</v>
      </c>
      <c r="D14" s="3" t="s">
        <v>87</v>
      </c>
      <c r="E14" s="18">
        <v>430000</v>
      </c>
      <c r="F14" s="20">
        <f t="shared" ref="F14" si="5">E14-E14*C14</f>
        <v>301000</v>
      </c>
      <c r="G14" s="45" t="s">
        <v>6</v>
      </c>
      <c r="H14" s="36" t="s">
        <v>7</v>
      </c>
      <c r="I14" s="4">
        <v>0.3</v>
      </c>
      <c r="J14" s="3" t="s">
        <v>57</v>
      </c>
      <c r="K14" s="18">
        <v>320000</v>
      </c>
      <c r="L14" s="32">
        <f t="shared" ref="L14:L17" si="6">K14-(K14*I14)</f>
        <v>224000</v>
      </c>
    </row>
    <row r="15" spans="1:12" s="2" customFormat="1" ht="17.25">
      <c r="A15" s="55"/>
      <c r="B15" s="48"/>
      <c r="C15" s="4">
        <v>0.1</v>
      </c>
      <c r="D15" s="3" t="s">
        <v>48</v>
      </c>
      <c r="E15" s="18">
        <v>1096000</v>
      </c>
      <c r="F15" s="20">
        <f t="shared" si="0"/>
        <v>986400</v>
      </c>
      <c r="G15" s="46"/>
      <c r="H15" s="36"/>
      <c r="I15" s="4">
        <v>0.3</v>
      </c>
      <c r="J15" s="3" t="s">
        <v>91</v>
      </c>
      <c r="K15" s="18">
        <v>380000</v>
      </c>
      <c r="L15" s="32">
        <f t="shared" si="6"/>
        <v>266000</v>
      </c>
    </row>
    <row r="16" spans="1:12" s="2" customFormat="1" ht="17.25">
      <c r="A16" s="55"/>
      <c r="B16" s="48"/>
      <c r="C16" s="4">
        <v>0.1</v>
      </c>
      <c r="D16" s="3" t="s">
        <v>86</v>
      </c>
      <c r="E16" s="18">
        <v>1640000</v>
      </c>
      <c r="F16" s="20">
        <f t="shared" si="0"/>
        <v>1476000</v>
      </c>
      <c r="G16" s="46"/>
      <c r="H16" s="36"/>
      <c r="I16" s="4">
        <v>0.1</v>
      </c>
      <c r="J16" s="3" t="s">
        <v>58</v>
      </c>
      <c r="K16" s="18">
        <v>600000</v>
      </c>
      <c r="L16" s="32">
        <f t="shared" si="6"/>
        <v>540000</v>
      </c>
    </row>
    <row r="17" spans="1:12" s="2" customFormat="1" ht="17.25">
      <c r="A17" s="55"/>
      <c r="B17" s="49"/>
      <c r="C17" s="4">
        <v>0.1</v>
      </c>
      <c r="D17" s="3" t="s">
        <v>49</v>
      </c>
      <c r="E17" s="18">
        <v>1888000</v>
      </c>
      <c r="F17" s="20">
        <f t="shared" si="0"/>
        <v>1699200</v>
      </c>
      <c r="G17" s="46"/>
      <c r="H17" s="36"/>
      <c r="I17" s="4">
        <v>0.1</v>
      </c>
      <c r="J17" s="3" t="s">
        <v>59</v>
      </c>
      <c r="K17" s="18">
        <v>1488000</v>
      </c>
      <c r="L17" s="32">
        <f t="shared" si="6"/>
        <v>1339200</v>
      </c>
    </row>
    <row r="18" spans="1:12" s="2" customFormat="1" ht="17.25">
      <c r="A18" s="55"/>
      <c r="B18" s="47" t="s">
        <v>36</v>
      </c>
      <c r="C18" s="4">
        <v>0.3</v>
      </c>
      <c r="D18" s="3" t="s">
        <v>50</v>
      </c>
      <c r="E18" s="18">
        <v>400000</v>
      </c>
      <c r="F18" s="20">
        <f t="shared" ref="F18" si="7">E18-E18*C18</f>
        <v>280000</v>
      </c>
      <c r="G18" s="52" t="s">
        <v>37</v>
      </c>
      <c r="H18" s="50" t="s">
        <v>38</v>
      </c>
      <c r="I18" s="4">
        <v>0.3</v>
      </c>
      <c r="J18" s="3" t="s">
        <v>60</v>
      </c>
      <c r="K18" s="18">
        <v>360000</v>
      </c>
      <c r="L18" s="32">
        <f>K18-K18*I18</f>
        <v>252000</v>
      </c>
    </row>
    <row r="19" spans="1:12" s="2" customFormat="1" ht="17.25">
      <c r="A19" s="55"/>
      <c r="B19" s="48"/>
      <c r="C19" s="4">
        <v>0.3</v>
      </c>
      <c r="D19" s="3" t="s">
        <v>95</v>
      </c>
      <c r="E19" s="18">
        <v>450000</v>
      </c>
      <c r="F19" s="20">
        <f t="shared" si="0"/>
        <v>315000</v>
      </c>
      <c r="G19" s="53"/>
      <c r="H19" s="51"/>
      <c r="I19" s="4">
        <v>0.3</v>
      </c>
      <c r="J19" s="3" t="s">
        <v>92</v>
      </c>
      <c r="K19" s="18">
        <v>420000</v>
      </c>
      <c r="L19" s="32">
        <f>K19-K19*I19</f>
        <v>294000</v>
      </c>
    </row>
    <row r="20" spans="1:12" s="2" customFormat="1" ht="17.25">
      <c r="A20" s="55"/>
      <c r="B20" s="48"/>
      <c r="C20" s="4">
        <v>0.1</v>
      </c>
      <c r="D20" s="3" t="s">
        <v>51</v>
      </c>
      <c r="E20" s="18">
        <v>1170000</v>
      </c>
      <c r="F20" s="20">
        <f t="shared" si="0"/>
        <v>1053000</v>
      </c>
      <c r="G20" s="53"/>
      <c r="H20" s="51"/>
      <c r="I20" s="4">
        <v>0.2</v>
      </c>
      <c r="J20" s="3" t="s">
        <v>93</v>
      </c>
      <c r="K20" s="18">
        <v>1836000</v>
      </c>
      <c r="L20" s="32">
        <f>K20-K20*I20</f>
        <v>1468800</v>
      </c>
    </row>
    <row r="21" spans="1:12" s="2" customFormat="1" ht="17.25">
      <c r="A21" s="55"/>
      <c r="B21" s="48"/>
      <c r="C21" s="4">
        <v>0.1</v>
      </c>
      <c r="D21" s="3" t="s">
        <v>96</v>
      </c>
      <c r="E21" s="18">
        <v>1742000</v>
      </c>
      <c r="F21" s="20">
        <f t="shared" ref="F21" si="8">E21-E21*C21</f>
        <v>1567800</v>
      </c>
      <c r="G21" s="53"/>
      <c r="H21" s="63"/>
      <c r="I21" s="4">
        <v>0.2</v>
      </c>
      <c r="J21" s="3" t="s">
        <v>61</v>
      </c>
      <c r="K21" s="18">
        <v>2016000</v>
      </c>
      <c r="L21" s="32">
        <f>K21-K21*I21</f>
        <v>1612800</v>
      </c>
    </row>
    <row r="22" spans="1:12" s="2" customFormat="1" ht="17.25">
      <c r="A22" s="56"/>
      <c r="B22" s="49"/>
      <c r="C22" s="4">
        <v>0.1</v>
      </c>
      <c r="D22" s="3" t="s">
        <v>52</v>
      </c>
      <c r="E22" s="18">
        <v>1960000</v>
      </c>
      <c r="F22" s="20">
        <f t="shared" si="0"/>
        <v>1764000</v>
      </c>
      <c r="G22" s="37" t="s">
        <v>39</v>
      </c>
      <c r="H22" s="36" t="s">
        <v>35</v>
      </c>
      <c r="I22" s="4">
        <v>0.2</v>
      </c>
      <c r="J22" s="3" t="s">
        <v>62</v>
      </c>
      <c r="K22" s="18">
        <v>340000</v>
      </c>
      <c r="L22" s="32">
        <f>K22-(K22*I22)</f>
        <v>272000</v>
      </c>
    </row>
    <row r="23" spans="1:12" s="2" customFormat="1" ht="17.25">
      <c r="A23" s="54" t="s">
        <v>69</v>
      </c>
      <c r="B23" s="50" t="s">
        <v>70</v>
      </c>
      <c r="C23" s="4">
        <v>0.4</v>
      </c>
      <c r="D23" s="3" t="s">
        <v>71</v>
      </c>
      <c r="E23" s="18">
        <v>390000</v>
      </c>
      <c r="F23" s="20">
        <f t="shared" ref="F23:F30" si="9">E23-E23*C23</f>
        <v>234000</v>
      </c>
      <c r="G23" s="37"/>
      <c r="H23" s="36"/>
      <c r="I23" s="4">
        <v>0.2</v>
      </c>
      <c r="J23" s="3" t="s">
        <v>94</v>
      </c>
      <c r="K23" s="18">
        <v>340000</v>
      </c>
      <c r="L23" s="32">
        <f>K23-(K23*I23)</f>
        <v>272000</v>
      </c>
    </row>
    <row r="24" spans="1:12" s="2" customFormat="1" ht="17.25">
      <c r="A24" s="55"/>
      <c r="B24" s="51"/>
      <c r="C24" s="4">
        <v>0.4</v>
      </c>
      <c r="D24" s="3" t="s">
        <v>72</v>
      </c>
      <c r="E24" s="18">
        <v>390000</v>
      </c>
      <c r="F24" s="20">
        <f t="shared" si="9"/>
        <v>234000</v>
      </c>
      <c r="G24" s="61"/>
      <c r="H24" s="36"/>
      <c r="I24" s="4">
        <v>0.1</v>
      </c>
      <c r="J24" s="3" t="s">
        <v>63</v>
      </c>
      <c r="K24" s="18">
        <v>860000</v>
      </c>
      <c r="L24" s="32">
        <f t="shared" ref="L24" si="10">K24-(K24*I24)</f>
        <v>774000</v>
      </c>
    </row>
    <row r="25" spans="1:12" s="2" customFormat="1" ht="17.25">
      <c r="A25" s="55"/>
      <c r="B25" s="51"/>
      <c r="C25" s="4">
        <v>0.4</v>
      </c>
      <c r="D25" s="3" t="s">
        <v>102</v>
      </c>
      <c r="E25" s="18">
        <v>350000</v>
      </c>
      <c r="F25" s="20">
        <f t="shared" si="9"/>
        <v>210000</v>
      </c>
      <c r="G25" s="61"/>
      <c r="H25" s="36"/>
      <c r="I25" s="26">
        <v>0.1</v>
      </c>
      <c r="J25" s="3" t="s">
        <v>64</v>
      </c>
      <c r="K25" s="27">
        <v>1450000</v>
      </c>
      <c r="L25" s="32">
        <f>K25-(K25*I25)</f>
        <v>1305000</v>
      </c>
    </row>
    <row r="26" spans="1:12" s="2" customFormat="1" ht="17.25">
      <c r="A26" s="55"/>
      <c r="B26" s="51"/>
      <c r="C26" s="4">
        <v>0.4</v>
      </c>
      <c r="D26" s="3" t="s">
        <v>101</v>
      </c>
      <c r="E26" s="18">
        <v>350000</v>
      </c>
      <c r="F26" s="20">
        <f t="shared" si="9"/>
        <v>210000</v>
      </c>
      <c r="G26" s="52" t="s">
        <v>65</v>
      </c>
      <c r="H26" s="36" t="s">
        <v>66</v>
      </c>
      <c r="I26" s="4">
        <v>0.4</v>
      </c>
      <c r="J26" s="3" t="s">
        <v>67</v>
      </c>
      <c r="K26" s="18">
        <v>1000000</v>
      </c>
      <c r="L26" s="32">
        <f>K26-(K26*I26)</f>
        <v>600000</v>
      </c>
    </row>
    <row r="27" spans="1:12" s="2" customFormat="1" ht="17.25">
      <c r="A27" s="55"/>
      <c r="B27" s="51"/>
      <c r="C27" s="4">
        <v>0.4</v>
      </c>
      <c r="D27" s="3" t="s">
        <v>98</v>
      </c>
      <c r="E27" s="18">
        <v>630000</v>
      </c>
      <c r="F27" s="20">
        <f t="shared" si="9"/>
        <v>378000</v>
      </c>
      <c r="G27" s="62"/>
      <c r="H27" s="36"/>
      <c r="I27" s="4">
        <v>0.2</v>
      </c>
      <c r="J27" s="3" t="s">
        <v>68</v>
      </c>
      <c r="K27" s="18">
        <v>2210000</v>
      </c>
      <c r="L27" s="32">
        <f>K27-(K27*I27)</f>
        <v>1768000</v>
      </c>
    </row>
    <row r="28" spans="1:12" s="2" customFormat="1" ht="17.25">
      <c r="A28" s="55"/>
      <c r="B28" s="51"/>
      <c r="C28" s="4">
        <v>0.4</v>
      </c>
      <c r="D28" s="3" t="s">
        <v>97</v>
      </c>
      <c r="E28" s="18">
        <v>630000</v>
      </c>
      <c r="F28" s="35">
        <f t="shared" si="9"/>
        <v>378000</v>
      </c>
      <c r="G28" s="37" t="s">
        <v>78</v>
      </c>
      <c r="H28" s="36" t="s">
        <v>79</v>
      </c>
      <c r="I28" s="4">
        <v>0.2</v>
      </c>
      <c r="J28" s="3" t="s">
        <v>81</v>
      </c>
      <c r="K28" s="18">
        <v>340000</v>
      </c>
      <c r="L28" s="32">
        <f t="shared" ref="L28" si="11">K28-(K28*I28)</f>
        <v>272000</v>
      </c>
    </row>
    <row r="29" spans="1:12" s="2" customFormat="1" ht="17.25">
      <c r="A29" s="55"/>
      <c r="B29" s="51"/>
      <c r="C29" s="4">
        <v>0.2</v>
      </c>
      <c r="D29" s="3" t="s">
        <v>99</v>
      </c>
      <c r="E29" s="18">
        <v>1280000</v>
      </c>
      <c r="F29" s="35">
        <f t="shared" si="9"/>
        <v>1024000</v>
      </c>
      <c r="G29" s="37"/>
      <c r="H29" s="36"/>
      <c r="I29" s="4">
        <v>0.5</v>
      </c>
      <c r="J29" s="3" t="s">
        <v>108</v>
      </c>
      <c r="K29" s="18">
        <v>240000</v>
      </c>
      <c r="L29" s="32">
        <f t="shared" ref="L29" si="12">K29-(K29*I29)</f>
        <v>120000</v>
      </c>
    </row>
    <row r="30" spans="1:12" s="2" customFormat="1" ht="17.25">
      <c r="A30" s="55"/>
      <c r="B30" s="51"/>
      <c r="C30" s="4">
        <v>0.2</v>
      </c>
      <c r="D30" s="3" t="s">
        <v>100</v>
      </c>
      <c r="E30" s="18">
        <v>1280000</v>
      </c>
      <c r="F30" s="35">
        <f t="shared" si="9"/>
        <v>1024000</v>
      </c>
      <c r="G30" s="37"/>
      <c r="H30" s="36"/>
      <c r="I30" s="4">
        <v>0.2</v>
      </c>
      <c r="J30" s="3" t="s">
        <v>105</v>
      </c>
      <c r="K30" s="18">
        <v>340000</v>
      </c>
      <c r="L30" s="32">
        <f t="shared" ref="L30:L31" si="13">K30-(K30*I30)</f>
        <v>272000</v>
      </c>
    </row>
    <row r="31" spans="1:12" s="2" customFormat="1" ht="17.25">
      <c r="A31" s="55"/>
      <c r="B31" s="51"/>
      <c r="C31" s="4">
        <v>0.2</v>
      </c>
      <c r="D31" s="3" t="s">
        <v>74</v>
      </c>
      <c r="E31" s="18">
        <v>1520000</v>
      </c>
      <c r="F31" s="35">
        <f t="shared" ref="F31:F32" si="14">E31-E31*C31</f>
        <v>1216000</v>
      </c>
      <c r="G31" s="37"/>
      <c r="H31" s="36"/>
      <c r="I31" s="4">
        <v>0.2</v>
      </c>
      <c r="J31" s="3" t="s">
        <v>80</v>
      </c>
      <c r="K31" s="18">
        <v>1596000</v>
      </c>
      <c r="L31" s="32">
        <f t="shared" si="13"/>
        <v>1276800</v>
      </c>
    </row>
    <row r="32" spans="1:12" s="2" customFormat="1" ht="17.25">
      <c r="A32" s="56"/>
      <c r="B32" s="63"/>
      <c r="C32" s="4">
        <v>0.2</v>
      </c>
      <c r="D32" s="3" t="s">
        <v>73</v>
      </c>
      <c r="E32" s="18">
        <v>1520000</v>
      </c>
      <c r="F32" s="20">
        <f t="shared" si="14"/>
        <v>1216000</v>
      </c>
      <c r="G32" s="33"/>
      <c r="H32" s="33"/>
      <c r="I32" s="33"/>
      <c r="J32" s="33"/>
      <c r="K32" s="33"/>
      <c r="L32" s="34"/>
    </row>
    <row r="33" spans="1:12" s="2" customFormat="1" ht="71.25" customHeight="1" thickBot="1">
      <c r="A33" s="57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9"/>
    </row>
    <row r="34" spans="1:12" s="2" customFormat="1" ht="17.25"/>
    <row r="35" spans="1:12" s="2" customFormat="1" ht="17.25"/>
    <row r="36" spans="1:12" s="2" customFormat="1" ht="17.25"/>
    <row r="37" spans="1:12" s="2" customFormat="1" ht="17.25"/>
    <row r="38" spans="1:12" s="2" customFormat="1" ht="17.25"/>
    <row r="39" spans="1:12" s="2" customFormat="1" ht="17.25"/>
    <row r="40" spans="1:12" s="2" customFormat="1" ht="17.25"/>
    <row r="41" spans="1:12" s="2" customFormat="1" ht="20.25" customHeight="1"/>
    <row r="42" spans="1:12" ht="23.25" customHeight="1"/>
    <row r="43" spans="1:12" ht="32.25" customHeight="1"/>
    <row r="57" spans="1:4">
      <c r="A57"/>
      <c r="B57"/>
      <c r="C57"/>
      <c r="D57"/>
    </row>
    <row r="58" spans="1:4">
      <c r="A58"/>
      <c r="B58"/>
      <c r="C58"/>
      <c r="D58"/>
    </row>
    <row r="59" spans="1:4">
      <c r="A59"/>
      <c r="B59"/>
      <c r="C59"/>
      <c r="D59"/>
    </row>
    <row r="60" spans="1:4">
      <c r="A60"/>
      <c r="B60"/>
      <c r="C60"/>
      <c r="D60"/>
    </row>
    <row r="61" spans="1:4">
      <c r="A61"/>
      <c r="B61"/>
      <c r="C61"/>
      <c r="D61"/>
    </row>
    <row r="62" spans="1:4">
      <c r="A62"/>
      <c r="B62"/>
      <c r="C62"/>
      <c r="D62"/>
    </row>
    <row r="63" spans="1:4">
      <c r="A63"/>
      <c r="B63"/>
      <c r="C63"/>
      <c r="D63"/>
    </row>
    <row r="64" spans="1:4">
      <c r="A64"/>
      <c r="B64"/>
      <c r="C64"/>
      <c r="D64"/>
    </row>
    <row r="65" spans="1:4">
      <c r="A65"/>
      <c r="B65"/>
      <c r="C65"/>
      <c r="D65"/>
    </row>
    <row r="66" spans="1:4">
      <c r="A66"/>
      <c r="B66"/>
      <c r="C66"/>
      <c r="D66"/>
    </row>
    <row r="67" spans="1:4">
      <c r="A67"/>
      <c r="B67"/>
      <c r="C67"/>
      <c r="D67"/>
    </row>
    <row r="68" spans="1:4">
      <c r="A68"/>
      <c r="B68"/>
      <c r="C68"/>
      <c r="D68"/>
    </row>
    <row r="69" spans="1:4">
      <c r="A69"/>
      <c r="B69"/>
      <c r="C69"/>
      <c r="D69"/>
    </row>
    <row r="70" spans="1:4">
      <c r="A70"/>
      <c r="B70"/>
      <c r="C70"/>
      <c r="D70"/>
    </row>
  </sheetData>
  <mergeCells count="25">
    <mergeCell ref="A33:L33"/>
    <mergeCell ref="A23:A32"/>
    <mergeCell ref="B6:B9"/>
    <mergeCell ref="A5:A12"/>
    <mergeCell ref="B10:B12"/>
    <mergeCell ref="G22:G25"/>
    <mergeCell ref="H22:H25"/>
    <mergeCell ref="G26:G27"/>
    <mergeCell ref="H26:H27"/>
    <mergeCell ref="B23:B32"/>
    <mergeCell ref="G18:G21"/>
    <mergeCell ref="H18:H21"/>
    <mergeCell ref="H28:H31"/>
    <mergeCell ref="G28:G31"/>
    <mergeCell ref="A1:L1"/>
    <mergeCell ref="A3:L3"/>
    <mergeCell ref="A2:L2"/>
    <mergeCell ref="G14:G17"/>
    <mergeCell ref="H14:H17"/>
    <mergeCell ref="H5:H10"/>
    <mergeCell ref="H11:H12"/>
    <mergeCell ref="G5:G13"/>
    <mergeCell ref="A13:A22"/>
    <mergeCell ref="B13:B17"/>
    <mergeCell ref="B18:B22"/>
  </mergeCells>
  <phoneticPr fontId="1" type="noConversion"/>
  <pageMargins left="0.19685039370078741" right="0.19685039370078741" top="0.31496062992125984" bottom="0.11811023622047245" header="0.31496062992125984" footer="0.31496062992125984"/>
  <pageSetup paperSize="9" scale="7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F25" sqref="F25"/>
    </sheetView>
  </sheetViews>
  <sheetFormatPr defaultRowHeight="16.5"/>
  <cols>
    <col min="1" max="2" width="9" style="9"/>
    <col min="3" max="4" width="12.625" style="9" bestFit="1" customWidth="1"/>
    <col min="5" max="6" width="9" style="9"/>
    <col min="7" max="7" width="41.375" style="9" bestFit="1" customWidth="1"/>
    <col min="8" max="8" width="8.25" style="9" customWidth="1"/>
    <col min="9" max="9" width="11.375" style="9" customWidth="1"/>
    <col min="10" max="10" width="9" style="9"/>
    <col min="11" max="11" width="11.75" style="9" customWidth="1"/>
    <col min="12" max="12" width="15.75" style="9" customWidth="1"/>
    <col min="13" max="16384" width="9" style="9"/>
  </cols>
  <sheetData>
    <row r="1" spans="1:13" ht="17.25" thickBot="1">
      <c r="A1" s="75" t="s">
        <v>11</v>
      </c>
      <c r="B1" s="75"/>
      <c r="C1" s="75"/>
      <c r="D1" s="75"/>
      <c r="E1" s="75" t="s">
        <v>12</v>
      </c>
      <c r="F1" s="75"/>
      <c r="G1" s="75"/>
      <c r="H1" s="75"/>
      <c r="I1" s="75"/>
      <c r="J1" s="75"/>
      <c r="K1" s="76"/>
      <c r="L1" s="73" t="s">
        <v>22</v>
      </c>
      <c r="M1" s="74"/>
    </row>
    <row r="2" spans="1:13">
      <c r="A2" s="5" t="s">
        <v>23</v>
      </c>
      <c r="B2" s="5" t="s">
        <v>14</v>
      </c>
      <c r="C2" s="5" t="s">
        <v>42</v>
      </c>
      <c r="D2" s="5" t="s">
        <v>13</v>
      </c>
      <c r="E2" s="5" t="s">
        <v>15</v>
      </c>
      <c r="F2" s="5" t="s">
        <v>16</v>
      </c>
      <c r="G2" s="5" t="s">
        <v>17</v>
      </c>
      <c r="H2" s="5" t="s">
        <v>32</v>
      </c>
      <c r="I2" s="5" t="s">
        <v>18</v>
      </c>
      <c r="J2" s="6" t="s">
        <v>19</v>
      </c>
      <c r="K2" s="8" t="s">
        <v>20</v>
      </c>
      <c r="L2" s="7" t="s">
        <v>25</v>
      </c>
      <c r="M2" s="5" t="s">
        <v>21</v>
      </c>
    </row>
    <row r="3" spans="1:13" ht="17.25">
      <c r="A3" s="10">
        <v>3215844</v>
      </c>
      <c r="B3" s="11" t="s">
        <v>27</v>
      </c>
      <c r="C3" s="11" t="s">
        <v>41</v>
      </c>
      <c r="D3" s="11" t="s">
        <v>26</v>
      </c>
      <c r="E3" s="10" t="s">
        <v>28</v>
      </c>
      <c r="F3" s="10" t="s">
        <v>7</v>
      </c>
      <c r="G3" s="10" t="s">
        <v>76</v>
      </c>
      <c r="H3" s="11" t="s">
        <v>29</v>
      </c>
      <c r="I3" s="25">
        <v>1288000</v>
      </c>
      <c r="J3" s="13">
        <v>0.1</v>
      </c>
      <c r="K3" s="14">
        <f>I3-I3*J3</f>
        <v>1159200</v>
      </c>
      <c r="L3" s="15" t="s">
        <v>31</v>
      </c>
      <c r="M3" s="17" t="s">
        <v>30</v>
      </c>
    </row>
    <row r="4" spans="1:13">
      <c r="A4" s="10"/>
      <c r="B4" s="10"/>
      <c r="C4" s="11"/>
      <c r="D4" s="11"/>
      <c r="E4" s="10"/>
      <c r="F4" s="10"/>
      <c r="G4" s="3"/>
      <c r="H4" s="11"/>
      <c r="I4" s="12"/>
      <c r="J4" s="13"/>
      <c r="K4" s="14"/>
      <c r="L4" s="15"/>
      <c r="M4" s="17"/>
    </row>
    <row r="5" spans="1:13">
      <c r="A5" s="10"/>
      <c r="B5" s="10"/>
      <c r="C5" s="11"/>
      <c r="D5" s="11"/>
      <c r="E5" s="10"/>
      <c r="F5" s="10"/>
      <c r="G5" s="11"/>
      <c r="H5" s="11"/>
      <c r="I5" s="12"/>
      <c r="J5" s="13"/>
      <c r="K5" s="14">
        <f t="shared" ref="K5:K6" si="0">I5-I5*J5</f>
        <v>0</v>
      </c>
      <c r="L5" s="15"/>
      <c r="M5" s="16"/>
    </row>
    <row r="6" spans="1:13">
      <c r="A6" s="10"/>
      <c r="B6" s="10"/>
      <c r="C6" s="11"/>
      <c r="D6" s="11"/>
      <c r="E6" s="10"/>
      <c r="F6" s="10"/>
      <c r="G6" s="11"/>
      <c r="H6" s="11"/>
      <c r="I6" s="12"/>
      <c r="J6" s="13"/>
      <c r="K6" s="14">
        <f t="shared" si="0"/>
        <v>0</v>
      </c>
      <c r="L6" s="15"/>
      <c r="M6" s="16"/>
    </row>
    <row r="8" spans="1:13">
      <c r="A8" s="64" t="s">
        <v>33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6"/>
    </row>
    <row r="9" spans="1:13" ht="16.5" customHeight="1">
      <c r="A9" s="67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9"/>
    </row>
    <row r="10" spans="1:13">
      <c r="A10" s="67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9"/>
    </row>
    <row r="11" spans="1:13">
      <c r="A11" s="67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9"/>
    </row>
    <row r="12" spans="1:13">
      <c r="A12" s="67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9"/>
    </row>
    <row r="13" spans="1:13">
      <c r="A13" s="67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9"/>
    </row>
    <row r="14" spans="1:13">
      <c r="A14" s="70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2"/>
    </row>
  </sheetData>
  <mergeCells count="4">
    <mergeCell ref="A8:M14"/>
    <mergeCell ref="L1:M1"/>
    <mergeCell ref="A1:D1"/>
    <mergeCell ref="E1:K1"/>
  </mergeCells>
  <phoneticPr fontId="1" type="noConversion"/>
  <dataValidations count="1">
    <dataValidation type="list" allowBlank="1" showInputMessage="1" showErrorMessage="1" sqref="H3:H6">
      <formula1>$H$2:$H$3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제휴 과목 할인가</vt:lpstr>
      <vt:lpstr>취합 양식</vt:lpstr>
      <vt:lpstr>'제휴 과목 할인가'!Print_Area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pass1</dc:creator>
  <cp:lastModifiedBy>pc</cp:lastModifiedBy>
  <cp:lastPrinted>2022-01-03T06:19:49Z</cp:lastPrinted>
  <dcterms:created xsi:type="dcterms:W3CDTF">2013-11-20T06:56:46Z</dcterms:created>
  <dcterms:modified xsi:type="dcterms:W3CDTF">2023-02-14T01:59:09Z</dcterms:modified>
</cp:coreProperties>
</file>